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20115" windowHeight="7740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C12" i="1" l="1"/>
  <c r="C9" i="1"/>
  <c r="C7" i="1"/>
  <c r="C8" i="1" s="1"/>
  <c r="C10" i="1" l="1"/>
  <c r="C11" i="1" s="1"/>
  <c r="C13" i="1" s="1"/>
  <c r="C14" i="1" l="1"/>
  <c r="C15" i="1"/>
</calcChain>
</file>

<file path=xl/sharedStrings.xml><?xml version="1.0" encoding="utf-8"?>
<sst xmlns="http://schemas.openxmlformats.org/spreadsheetml/2006/main" count="26" uniqueCount="18">
  <si>
    <t>Schüttung</t>
  </si>
  <si>
    <t>kg</t>
  </si>
  <si>
    <t>l</t>
  </si>
  <si>
    <t>Pfannevoll</t>
  </si>
  <si>
    <t>Ausschlag</t>
  </si>
  <si>
    <t>Ausbeute</t>
  </si>
  <si>
    <t>Extrakt</t>
  </si>
  <si>
    <t>Stammwürze</t>
  </si>
  <si>
    <t>°P</t>
  </si>
  <si>
    <t>Hauptguss</t>
  </si>
  <si>
    <t>Einmaischverhältnis</t>
  </si>
  <si>
    <t>Anschwänzverhältnis</t>
  </si>
  <si>
    <t>l/kg</t>
  </si>
  <si>
    <t>Einheit</t>
  </si>
  <si>
    <t>Maischbottich-Volumen</t>
  </si>
  <si>
    <t>Nachguss-Volumen</t>
  </si>
  <si>
    <t>Pfannen-Volumen</t>
  </si>
  <si>
    <t>Gärbottich-Volumen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</si>
</sst>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1" fillId="0" borderId="0" xfId="0" applyFont="1" applyBorder="1"/>
    <xf numFmtId="0" fontId="0" fillId="0" borderId="0" xfId="0" applyBorder="1"/>
    <xf numFmtId="0" fontId="0" fillId="0" borderId="7" xfId="0" applyFill="1" applyBorder="1"/>
    <xf numFmtId="164" fontId="1" fillId="3" borderId="5" xfId="0" applyNumberFormat="1" applyFont="1" applyFill="1" applyBorder="1"/>
    <xf numFmtId="164" fontId="1" fillId="3" borderId="8" xfId="0" applyNumberFormat="1" applyFont="1" applyFill="1" applyBorder="1"/>
    <xf numFmtId="164" fontId="0" fillId="0" borderId="9" xfId="0" applyNumberFormat="1" applyBorder="1"/>
    <xf numFmtId="164" fontId="0" fillId="4" borderId="6" xfId="0" applyNumberFormat="1" applyFill="1" applyBorder="1"/>
    <xf numFmtId="0" fontId="0" fillId="0" borderId="6" xfId="0" applyNumberFormat="1" applyBorder="1"/>
    <xf numFmtId="164" fontId="0" fillId="4" borderId="7" xfId="0" applyNumberFormat="1" applyFill="1" applyBorder="1"/>
    <xf numFmtId="0" fontId="1" fillId="0" borderId="5" xfId="0" applyFont="1" applyBorder="1"/>
    <xf numFmtId="0" fontId="1" fillId="0" borderId="8" xfId="0" applyFont="1" applyBorder="1"/>
    <xf numFmtId="0" fontId="0" fillId="2" borderId="5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9" fontId="0" fillId="2" borderId="6" xfId="0" applyNumberFormat="1" applyFill="1" applyBorder="1" applyProtection="1">
      <protection locked="0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20"/>
  <sheetViews>
    <sheetView showGridLines="0" tabSelected="1" zoomScale="140" zoomScaleNormal="140" workbookViewId="0"/>
  </sheetViews>
  <sheetFormatPr baseColWidth="10" defaultRowHeight="15" x14ac:dyDescent="0.25"/>
  <cols>
    <col min="2" max="2" width="22.85546875" customWidth="1"/>
    <col min="3" max="3" width="9.7109375" customWidth="1"/>
    <col min="4" max="4" width="8.7109375" customWidth="1"/>
  </cols>
  <sheetData>
    <row r="1" spans="2:4" x14ac:dyDescent="0.25">
      <c r="C1" s="5"/>
    </row>
    <row r="2" spans="2:4" ht="15.75" thickBot="1" x14ac:dyDescent="0.3">
      <c r="C2" s="6"/>
      <c r="D2" t="s">
        <v>13</v>
      </c>
    </row>
    <row r="3" spans="2:4" x14ac:dyDescent="0.25">
      <c r="B3" s="1" t="s">
        <v>0</v>
      </c>
      <c r="C3" s="16">
        <v>4</v>
      </c>
      <c r="D3" s="2" t="s">
        <v>1</v>
      </c>
    </row>
    <row r="4" spans="2:4" x14ac:dyDescent="0.25">
      <c r="B4" s="1" t="s">
        <v>10</v>
      </c>
      <c r="C4" s="17">
        <v>4</v>
      </c>
      <c r="D4" s="2" t="s">
        <v>12</v>
      </c>
    </row>
    <row r="5" spans="2:4" x14ac:dyDescent="0.25">
      <c r="B5" s="1" t="s">
        <v>11</v>
      </c>
      <c r="C5" s="18">
        <v>3</v>
      </c>
      <c r="D5" s="2" t="s">
        <v>12</v>
      </c>
    </row>
    <row r="6" spans="2:4" x14ac:dyDescent="0.25">
      <c r="B6" s="1" t="s">
        <v>5</v>
      </c>
      <c r="C6" s="19">
        <v>0.65</v>
      </c>
      <c r="D6" s="2"/>
    </row>
    <row r="7" spans="2:4" ht="15.75" thickBot="1" x14ac:dyDescent="0.3">
      <c r="B7" s="3" t="s">
        <v>9</v>
      </c>
      <c r="C7" s="7">
        <f>C3*C4</f>
        <v>16</v>
      </c>
      <c r="D7" s="2" t="s">
        <v>2</v>
      </c>
    </row>
    <row r="8" spans="2:4" x14ac:dyDescent="0.25">
      <c r="B8" s="14" t="s">
        <v>14</v>
      </c>
      <c r="C8" s="8">
        <f>C7+C3*0.75</f>
        <v>19</v>
      </c>
      <c r="D8" s="2" t="s">
        <v>2</v>
      </c>
    </row>
    <row r="9" spans="2:4" ht="15.75" thickBot="1" x14ac:dyDescent="0.3">
      <c r="B9" s="15" t="s">
        <v>15</v>
      </c>
      <c r="C9" s="9">
        <f>C3*C5</f>
        <v>12</v>
      </c>
      <c r="D9" s="2" t="s">
        <v>2</v>
      </c>
    </row>
    <row r="10" spans="2:4" x14ac:dyDescent="0.25">
      <c r="B10" s="4" t="s">
        <v>3</v>
      </c>
      <c r="C10" s="10">
        <f>C7+C9-C3</f>
        <v>24</v>
      </c>
      <c r="D10" s="2" t="s">
        <v>2</v>
      </c>
    </row>
    <row r="11" spans="2:4" x14ac:dyDescent="0.25">
      <c r="B11" s="1" t="s">
        <v>4</v>
      </c>
      <c r="C11" s="11">
        <f>C10*0.9</f>
        <v>21.6</v>
      </c>
      <c r="D11" s="2" t="s">
        <v>2</v>
      </c>
    </row>
    <row r="12" spans="2:4" x14ac:dyDescent="0.25">
      <c r="B12" s="1" t="s">
        <v>6</v>
      </c>
      <c r="C12" s="12">
        <f>C3*C6</f>
        <v>2.6</v>
      </c>
      <c r="D12" s="2" t="s">
        <v>1</v>
      </c>
    </row>
    <row r="13" spans="2:4" ht="15.75" thickBot="1" x14ac:dyDescent="0.3">
      <c r="B13" s="3" t="s">
        <v>7</v>
      </c>
      <c r="C13" s="13">
        <f>100*C12/C11</f>
        <v>12.037037037037036</v>
      </c>
      <c r="D13" s="2" t="s">
        <v>8</v>
      </c>
    </row>
    <row r="14" spans="2:4" x14ac:dyDescent="0.25">
      <c r="B14" s="14" t="s">
        <v>16</v>
      </c>
      <c r="C14" s="8">
        <f>C11*1.2</f>
        <v>25.92</v>
      </c>
      <c r="D14" s="2" t="s">
        <v>2</v>
      </c>
    </row>
    <row r="15" spans="2:4" ht="15.75" thickBot="1" x14ac:dyDescent="0.3">
      <c r="B15" s="15" t="s">
        <v>17</v>
      </c>
      <c r="C15" s="9">
        <f>C11*4/3</f>
        <v>28.8</v>
      </c>
      <c r="D15" s="2" t="s">
        <v>2</v>
      </c>
    </row>
    <row r="20" ht="30.75" customHeight="1" x14ac:dyDescent="0.25"/>
  </sheetData>
  <sheetProtection sheet="1" objects="1" scenarios="1"/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Gretzschel, Moritz</dc:creator>
  <cp:lastModifiedBy>Gretzschel, Moritz</cp:lastModifiedBy>
  <dcterms:created xsi:type="dcterms:W3CDTF">2014-08-16T07:21:44Z</dcterms:created>
  <dcterms:modified xsi:type="dcterms:W3CDTF">2015-01-07T09:27:43Z</dcterms:modified>
</cp:coreProperties>
</file>